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f81cbca724a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fter" sheetId="1" r:id="Ra1e98f63759d4fb1"/>
    <x:sheet xmlns:r="http://schemas.openxmlformats.org/officeDocument/2006/relationships" name="Before" sheetId="2" r:id="Rd40bb1528f2842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"/>
    <x:numFmt numFmtId="201" formatCode="mm/dd/yy"/>
  </x:numFmts>
  <x:fonts count="10">
    <x:font>
      <x:sz val="11"/>
      <x:name val="Carlito"/>
    </x:font>
    <x:font>
      <x:sz val="10"/>
      <x:color rgb="FF20354C"/>
      <x:name val="Arial"/>
    </x:font>
    <x:font>
      <x:b/>
      <x:sz val="16"/>
      <x:color rgb="FF172E46"/>
      <x:name val="Arial"/>
    </x:font>
    <x:font>
      <x:sz val="10"/>
      <x:color rgb="FF62768B"/>
      <x:name val="Arial"/>
    </x:font>
    <x:font>
      <x:b/>
      <x:sz val="10"/>
      <x:color rgb="FFFFFFFF"/>
      <x:name val="Arial"/>
    </x:font>
    <x:font>
      <x:b/>
      <x:sz val="11"/>
      <x:color rgb="FF172E46"/>
      <x:name val="Arial"/>
    </x:font>
    <x:font>
      <x:sz val="9"/>
      <x:color rgb="FF62768B"/>
      <x:name val="Arial"/>
    </x:font>
    <x:font>
      <x:b/>
      <x:sz val="12"/>
      <x:color rgb="FF172E46"/>
      <x:name val="Arial"/>
    </x:font>
    <x:font>
      <x:b/>
      <x:sz val="11"/>
      <x:color rgb="FFA83131"/>
      <x:name val="Arial"/>
    </x:font>
    <x:font>
      <x:b/>
      <x:sz val="10"/>
      <x:color rgb="FFA83131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2E46"/>
      </x:patternFill>
    </x:fill>
    <x:fill>
      <x:patternFill patternType="solid">
        <x:fgColor rgb="FFF2F6FA"/>
      </x:patternFill>
    </x:fill>
    <x:fill>
      <x:patternFill patternType="solid">
        <x:fgColor rgb="FFFFF3D4"/>
      </x:patternFill>
    </x:fill>
    <x:fill>
      <x:patternFill patternType="solid">
        <x:fgColor rgb="FFFDECE8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horizontal="center" vertical="center"/>
    </x:xf>
    <x:xf numFmtId="0" fontId="4" fillId="3" borderId="3" xfId="0" applyNumberFormat="1" applyFont="1" applyFill="1" applyBorder="1" applyAlignment="1">
      <x:alignment horizontal="center" vertical="center"/>
    </x:xf>
    <x:xf numFmtId="20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200" fontId="5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horizontal="center"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200" fontId="1" fillId="4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9" fillId="6" borderId="0" xfId="0" applyNumberFormat="1" applyFont="1" applyFill="1" applyBorder="1" applyAlignment="1">
      <x:alignment vertical="center"/>
    </x:xf>
    <x:xf numFmtId="201" fontId="1" fillId="6" borderId="0" xfId="0" applyNumberFormat="1" applyFont="1" applyFill="1" applyBorder="1" applyAlignment="1">
      <x:alignment vertical="center"/>
    </x:xf>
    <x:xf numFmtId="200" fontId="1" fillId="6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83131"/>
      </x:font>
      <x:fill>
        <x:patternFill patternType="solid">
          <x:bgColor rgb="FFFDECE8"/>
        </x:patternFill>
      </x:fill>
    </x:dxf>
    <x:dxf>
      <x:font>
        <x:b/>
        <x:color rgb="FFA83131"/>
      </x:font>
      <x:fill>
        <x:patternFill patternType="solid">
          <x:bgColor rgb="FFFDEC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d2377a97324aa6" /><Relationship Type="http://schemas.openxmlformats.org/officeDocument/2006/relationships/theme" Target="/xl/theme/theme1.xml" Id="Rf810d1583e65470c" /><Relationship Type="http://schemas.openxmlformats.org/officeDocument/2006/relationships/sharedStrings" Target="/xl/sharedStrings.xml" Id="R93f4b71db5fe4800" /><Relationship Type="http://schemas.openxmlformats.org/officeDocument/2006/relationships/worksheet" Target="/xl/worksheets/sheet1.xml" Id="Ra1e98f63759d4fb1" /><Relationship Type="http://schemas.openxmlformats.org/officeDocument/2006/relationships/worksheet" Target="/xl/worksheets/sheet2.xml" Id="Rd40bb1528f28422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E46"/>
  </x:sheetPr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15" hidden="0" customWidth="1"/>
    <x:col min="2" max="2" width="19" hidden="0" customWidth="1"/>
    <x:col min="3" max="3" width="24" hidden="0" customWidth="1"/>
    <x:col min="4" max="4" width="14" hidden="0" customWidth="1"/>
    <x:col min="5" max="5" width="14" hidden="0" customWidth="1"/>
    <x:col min="6" max="6" width="15" hidden="0" customWidth="1"/>
    <x:col min="7" max="7" width="15" hidden="0" customWidth="1"/>
    <x:col min="8" max="8" width="15" hidden="0" customWidth="1"/>
    <x:col min="9" max="9" width="12" hidden="0" customWidth="1"/>
    <x:col min="10" max="10" width="15" hidden="0" customWidth="1"/>
  </x:cols>
  <x:sheetData>
    <x:row r="1" ht="12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0" customHeight="1">
      <x:c r="A2" s="4" t="str">
        <x:v>WorkFlow Fix Studios: Spreadsheet Rescue</x:v>
      </x:c>
      <x:c r="B2" s="4"/>
      <x:c r="C2" s="4"/>
      <x:c r="D2" s="4"/>
      <x:c r="E2" s="4"/>
      <x:c r="F2" s="4"/>
      <x:c r="G2" s="4"/>
      <x:c r="H2" s="4"/>
      <x:c r="I2" s="4"/>
      <x:c r="J2" s="4"/>
    </x:row>
    <x:row r="3" ht="23" customHeight="1">
      <x:c r="A3" s="5" t="str">
        <x:v>Fictional service-business demonstration. No real customers, invoices or revenue.</x:v>
      </x:c>
      <x:c r="B3" s="5"/>
      <x:c r="C3" s="5"/>
      <x:c r="D3" s="5"/>
      <x:c r="E3" s="5"/>
      <x:c r="F3" s="5"/>
      <x:c r="G3" s="5"/>
      <x:c r="H3" s="5"/>
      <x:c r="I3" s="5"/>
      <x:c r="J3" s="5"/>
    </x:row>
    <x:row r="4" ht="23" customHeight="1">
      <x:c r="A4" s="6"/>
      <x:c r="B4" s="6"/>
      <x:c r="C4" s="6"/>
      <x:c r="D4" s="6"/>
      <x:c r="E4" s="6"/>
      <x:c r="F4" s="6"/>
      <x:c r="G4" s="6"/>
      <x:c r="H4" s="6"/>
      <x:c r="I4" s="6"/>
      <x:c r="J4" s="6"/>
    </x:row>
    <x:row r="5" ht="30" customHeight="1">
      <x:c r="A5" s="11" t="str">
        <x:v>Metric</x:v>
      </x:c>
      <x:c r="B5" s="12" t="str">
        <x:v>Corrected result</x:v>
      </x:c>
      <x:c r="C5" s="3"/>
      <x:c r="D5" s="11" t="str">
        <x:v>Repair</x:v>
      </x:c>
      <x:c r="E5" s="12" t="str">
        <x:v>Result</x:v>
      </x:c>
      <x:c r="F5" s="3"/>
      <x:c r="G5" s="3"/>
      <x:c r="H5" s="3"/>
      <x:c r="I5" s="3" t="str">
        <x:v>As of date</x:v>
      </x:c>
      <x:c r="J5" s="20" t="d">
        <x:v>2026-11-03T00:00:00.000Z</x:v>
      </x:c>
    </x:row>
    <x:row r="6" ht="25" customHeight="1">
      <x:c r="A6" s="3" t="str">
        <x:v>Unique invoices</x:v>
      </x:c>
      <x:c r="B6" s="14" t="n">
        <x:f>COUNTA(A15:A38)</x:f>
        <x:v>24</x:v>
      </x:c>
      <x:c r="C6" s="3"/>
      <x:c r="D6" s="3" t="str">
        <x:v>Source rows</x:v>
      </x:c>
      <x:c r="E6" s="3" t="n">
        <x:v>25</x:v>
      </x:c>
      <x:c r="F6" s="3"/>
      <x:c r="G6" s="3"/>
      <x:c r="H6" s="3"/>
      <x:c r="I6" s="3"/>
      <x:c r="J6" s="3"/>
    </x:row>
    <x:row r="7" ht="25" customHeight="1">
      <x:c r="A7" s="3" t="str">
        <x:v>Invoiced (USD)</x:v>
      </x:c>
      <x:c r="B7" s="15" t="n">
        <x:f>SUM(F15:F38)</x:f>
        <x:v>14385</x:v>
      </x:c>
      <x:c r="C7" s="3"/>
      <x:c r="D7" s="3" t="str">
        <x:v>Duplicate removed</x:v>
      </x:c>
      <x:c r="E7" s="3" t="n">
        <x:v>1</x:v>
      </x:c>
      <x:c r="F7" s="3"/>
      <x:c r="G7" s="3"/>
      <x:c r="H7" s="3"/>
      <x:c r="I7" s="3" t="str">
        <x:v>Due-date rule</x:v>
      </x:c>
      <x:c r="J7" s="3" t="str">
        <x:v>Before as-of</x:v>
      </x:c>
    </x:row>
    <x:row r="8" ht="25" customHeight="1">
      <x:c r="A8" s="3" t="str">
        <x:v>Collected (USD)</x:v>
      </x:c>
      <x:c r="B8" s="15" t="n">
        <x:f>SUM(G15:G38)</x:f>
        <x:v>4724</x:v>
      </x:c>
      <x:c r="C8" s="3"/>
      <x:c r="D8" s="3" t="str">
        <x:v>Amount text fixes</x:v>
      </x:c>
      <x:c r="E8" s="3" t="n">
        <x:v>10</x:v>
      </x:c>
      <x:c r="F8" s="3"/>
      <x:c r="G8" s="3"/>
      <x:c r="H8" s="3"/>
      <x:c r="I8" s="3" t="str">
        <x:v>Same-day due</x:v>
      </x:c>
      <x:c r="J8" s="3" t="str">
        <x:v>Open</x:v>
      </x:c>
    </x:row>
    <x:row r="9" ht="25" customHeight="1">
      <x:c r="A9" s="16" t="str">
        <x:v>Outstanding (USD)</x:v>
      </x:c>
      <x:c r="B9" s="17" t="n">
        <x:f>SUM(H15:H38)</x:f>
        <x:v>9661</x:v>
      </x:c>
      <x:c r="C9" s="3"/>
      <x:c r="D9" s="3" t="str">
        <x:v>Date text fixes</x:v>
      </x:c>
      <x:c r="E9" s="3" t="n">
        <x:v>12</x:v>
      </x:c>
      <x:c r="F9" s="3"/>
      <x:c r="G9" s="3"/>
      <x:c r="H9" s="3"/>
      <x:c r="I9" s="3"/>
      <x:c r="J9" s="3"/>
    </x:row>
    <x:row r="10" ht="25" customHeight="1">
      <x:c r="A10" s="3" t="str">
        <x:v>Overdue (USD)</x:v>
      </x:c>
      <x:c r="B10" s="15" t="n">
        <x:f>SUMIFS(H15:H38,J15:J38,"Overdue")</x:f>
        <x:v>7389</x:v>
      </x:c>
      <x:c r="C10" s="3"/>
      <x:c r="D10" s="3" t="str">
        <x:v>Payment labels</x:v>
      </x:c>
      <x:c r="E10" s="3" t="str">
        <x:v>Calculated</x:v>
      </x:c>
      <x:c r="F10" s="3"/>
      <x:c r="G10" s="3"/>
      <x:c r="H10" s="3"/>
      <x:c r="I10" s="3"/>
      <x:c r="J10" s="3"/>
    </x:row>
    <x:row r="11" ht="25" customHeight="1">
      <x:c r="A11" s="3" t="str">
        <x:v>Overdue invoices</x:v>
      </x:c>
      <x:c r="B11" s="14" t="n">
        <x:f>COUNTIFS(J15:J38,"Overdue")</x:f>
        <x:v>14</x:v>
      </x:c>
      <x:c r="C11" s="3"/>
      <x:c r="D11" s="3"/>
      <x:c r="E11" s="3"/>
      <x:c r="F11" s="3"/>
      <x:c r="G11" s="3"/>
      <x:c r="H11" s="3"/>
      <x:c r="I11" s="3"/>
      <x:c r="J11" s="3"/>
    </x:row>
    <x:row r="12" ht="23" customHeight="1">
      <x:c r="A12" s="3"/>
      <x:c r="B12" s="3"/>
      <x:c r="C12" s="3"/>
      <x:c r="D12" s="18" t="str">
        <x:v>Editable inputs: A:G. Gray calculation columns H:J update from those inputs.</x:v>
      </x:c>
      <x:c r="E12" s="18"/>
      <x:c r="F12" s="18"/>
      <x:c r="G12" s="18"/>
      <x:c r="H12" s="18"/>
      <x:c r="I12" s="18"/>
      <x:c r="J12" s="18"/>
    </x:row>
    <x:row r="13" ht="23" customHeight="1">
      <x:c r="A13" s="3"/>
      <x:c r="B13" s="3"/>
      <x:c r="C13" s="3"/>
      <x:c r="D13" s="3"/>
      <x:c r="E13" s="3"/>
      <x:c r="F13" s="3"/>
      <x:c r="G13" s="3"/>
      <x:c r="H13" s="3"/>
      <x:c r="I13" s="3"/>
      <x:c r="J13" s="3"/>
    </x:row>
    <x:row r="14" ht="30" customHeight="1">
      <x:c r="A14" s="11" t="str">
        <x:v>Invoice ID</x:v>
      </x:c>
      <x:c r="B14" s="22" t="str">
        <x:v>Client</x:v>
      </x:c>
      <x:c r="C14" s="22" t="str">
        <x:v>Service</x:v>
      </x:c>
      <x:c r="D14" s="22" t="str">
        <x:v>Issued</x:v>
      </x:c>
      <x:c r="E14" s="22" t="str">
        <x:v>Due</x:v>
      </x:c>
      <x:c r="F14" s="22" t="str">
        <x:v>Invoiced (USD)</x:v>
      </x:c>
      <x:c r="G14" s="22" t="str">
        <x:v>Collected (USD)</x:v>
      </x:c>
      <x:c r="H14" s="22" t="str">
        <x:v>Balance (USD)</x:v>
      </x:c>
      <x:c r="I14" s="22" t="str">
        <x:v>Days late</x:v>
      </x:c>
      <x:c r="J14" s="12" t="str">
        <x:v>Payment status</x:v>
      </x:c>
    </x:row>
    <x:row r="15" ht="23" customHeight="1">
      <x:c r="A15" s="3" t="str">
        <x:v>INV-1001</x:v>
      </x:c>
      <x:c r="B15" s="3" t="str">
        <x:v>Demo Client 01</x:v>
      </x:c>
      <x:c r="C15" s="3" t="str">
        <x:v>Maintenance visit</x:v>
      </x:c>
      <x:c r="D15" s="19" t="d">
        <x:v>2026-10-01T00:00:00.000Z</x:v>
      </x:c>
      <x:c r="E15" s="19" t="d">
        <x:v>2026-10-15T00:00:00.000Z</x:v>
      </x:c>
      <x:c r="F15" s="13" t="n">
        <x:v>180</x:v>
      </x:c>
      <x:c r="G15" s="13" t="n">
        <x:v>180</x:v>
      </x:c>
      <x:c r="H15" s="23" t="n">
        <x:f>IF(OR(NOT(ISNUMBER(F15)),NOT(ISNUMBER(G15))),"Check amount",MAX(0,F15-G15))</x:f>
        <x:v>0</x:v>
      </x:c>
      <x:c r="I15" s="16" t="n">
        <x:f>IF(NOT(ISNUMBER(E15)),"Check date",IF(ISNUMBER(H15),IF(H15&gt;0,MAX(0,$J$5-E15),0),"Check amount"))</x:f>
        <x:v>0</x:v>
      </x:c>
      <x:c r="J15" s="16" t="str">
        <x:f>IF(NOT(ISNUMBER(H15)),"Check amount",IF(H15=0,"Paid",IF(NOT(ISNUMBER(I15)),"Check date",IF(I15&gt;0,"Overdue","Open"))))</x:f>
        <x:v>Paid</x:v>
      </x:c>
    </x:row>
    <x:row r="16" ht="23" customHeight="1">
      <x:c r="A16" s="3" t="str">
        <x:v>INV-1002</x:v>
      </x:c>
      <x:c r="B16" s="3" t="str">
        <x:v>Demo Client 02</x:v>
      </x:c>
      <x:c r="C16" s="3" t="str">
        <x:v>Drain cleaning</x:v>
      </x:c>
      <x:c r="D16" s="19" t="d">
        <x:v>2026-10-02T00:00:00.000Z</x:v>
      </x:c>
      <x:c r="E16" s="19" t="d">
        <x:v>2026-10-16T00:00:00.000Z</x:v>
      </x:c>
      <x:c r="F16" s="13" t="n">
        <x:v>325</x:v>
      </x:c>
      <x:c r="G16" s="13" t="n">
        <x:v>163</x:v>
      </x:c>
      <x:c r="H16" s="23" t="n">
        <x:f>IF(OR(NOT(ISNUMBER(F16)),NOT(ISNUMBER(G16))),"Check amount",MAX(0,F16-G16))</x:f>
        <x:v>162</x:v>
      </x:c>
      <x:c r="I16" s="16" t="n">
        <x:f>IF(NOT(ISNUMBER(E16)),"Check date",IF(ISNUMBER(H16),IF(H16&gt;0,MAX(0,$J$5-E16),0),"Check amount"))</x:f>
        <x:v>18</x:v>
      </x:c>
      <x:c r="J16" s="16" t="str">
        <x:f>IF(NOT(ISNUMBER(H16)),"Check amount",IF(H16=0,"Paid",IF(NOT(ISNUMBER(I16)),"Check date",IF(I16&gt;0,"Overdue","Open"))))</x:f>
        <x:v>Overdue</x:v>
      </x:c>
    </x:row>
    <x:row r="17" ht="23" customHeight="1">
      <x:c r="A17" s="3" t="str">
        <x:v>INV-1003</x:v>
      </x:c>
      <x:c r="B17" s="3" t="str">
        <x:v>Demo Client 03</x:v>
      </x:c>
      <x:c r="C17" s="3" t="str">
        <x:v>Fixture installation</x:v>
      </x:c>
      <x:c r="D17" s="19" t="d">
        <x:v>2026-10-03T00:00:00.000Z</x:v>
      </x:c>
      <x:c r="E17" s="19" t="d">
        <x:v>2026-10-17T00:00:00.000Z</x:v>
      </x:c>
      <x:c r="F17" s="13" t="n">
        <x:v>1250</x:v>
      </x:c>
      <x:c r="G17" s="13" t="n">
        <x:v>0</x:v>
      </x:c>
      <x:c r="H17" s="23" t="n">
        <x:f>IF(OR(NOT(ISNUMBER(F17)),NOT(ISNUMBER(G17))),"Check amount",MAX(0,F17-G17))</x:f>
        <x:v>1250</x:v>
      </x:c>
      <x:c r="I17" s="16" t="n">
        <x:f>IF(NOT(ISNUMBER(E17)),"Check date",IF(ISNUMBER(H17),IF(H17&gt;0,MAX(0,$J$5-E17),0),"Check amount"))</x:f>
        <x:v>17</x:v>
      </x:c>
      <x:c r="J17" s="16" t="str">
        <x:f>IF(NOT(ISNUMBER(H17)),"Check amount",IF(H17=0,"Paid",IF(NOT(ISNUMBER(I17)),"Check date",IF(I17&gt;0,"Overdue","Open"))))</x:f>
        <x:v>Overdue</x:v>
      </x:c>
    </x:row>
    <x:row r="18" ht="23" customHeight="1">
      <x:c r="A18" s="3" t="str">
        <x:v>INV-1004</x:v>
      </x:c>
      <x:c r="B18" s="3" t="str">
        <x:v>Demo Client 04</x:v>
      </x:c>
      <x:c r="C18" s="3" t="str">
        <x:v>Seasonal service</x:v>
      </x:c>
      <x:c r="D18" s="19" t="d">
        <x:v>2026-10-04T00:00:00.000Z</x:v>
      </x:c>
      <x:c r="E18" s="19" t="d">
        <x:v>2026-10-18T00:00:00.000Z</x:v>
      </x:c>
      <x:c r="F18" s="13" t="n">
        <x:v>240</x:v>
      </x:c>
      <x:c r="G18" s="13" t="n">
        <x:v>0</x:v>
      </x:c>
      <x:c r="H18" s="23" t="n">
        <x:f>IF(OR(NOT(ISNUMBER(F18)),NOT(ISNUMBER(G18))),"Check amount",MAX(0,F18-G18))</x:f>
        <x:v>240</x:v>
      </x:c>
      <x:c r="I18" s="16" t="n">
        <x:f>IF(NOT(ISNUMBER(E18)),"Check date",IF(ISNUMBER(H18),IF(H18&gt;0,MAX(0,$J$5-E18),0),"Check amount"))</x:f>
        <x:v>16</x:v>
      </x:c>
      <x:c r="J18" s="16" t="str">
        <x:f>IF(NOT(ISNUMBER(H18)),"Check amount",IF(H18=0,"Paid",IF(NOT(ISNUMBER(I18)),"Check date",IF(I18&gt;0,"Overdue","Open"))))</x:f>
        <x:v>Overdue</x:v>
      </x:c>
    </x:row>
    <x:row r="19" ht="23" customHeight="1">
      <x:c r="A19" s="3" t="str">
        <x:v>INV-1005</x:v>
      </x:c>
      <x:c r="B19" s="3" t="str">
        <x:v>Demo Client 05</x:v>
      </x:c>
      <x:c r="C19" s="3" t="str">
        <x:v>Maintenance visit</x:v>
      </x:c>
      <x:c r="D19" s="19" t="d">
        <x:v>2026-10-05T00:00:00.000Z</x:v>
      </x:c>
      <x:c r="E19" s="19" t="d">
        <x:v>2026-10-19T00:00:00.000Z</x:v>
      </x:c>
      <x:c r="F19" s="13" t="n">
        <x:v>475</x:v>
      </x:c>
      <x:c r="G19" s="13" t="n">
        <x:v>475</x:v>
      </x:c>
      <x:c r="H19" s="23" t="n">
        <x:f>IF(OR(NOT(ISNUMBER(F19)),NOT(ISNUMBER(G19))),"Check amount",MAX(0,F19-G19))</x:f>
        <x:v>0</x:v>
      </x:c>
      <x:c r="I19" s="16" t="n">
        <x:f>IF(NOT(ISNUMBER(E19)),"Check date",IF(ISNUMBER(H19),IF(H19&gt;0,MAX(0,$J$5-E19),0),"Check amount"))</x:f>
        <x:v>0</x:v>
      </x:c>
      <x:c r="J19" s="16" t="str">
        <x:f>IF(NOT(ISNUMBER(H19)),"Check amount",IF(H19=0,"Paid",IF(NOT(ISNUMBER(I19)),"Check date",IF(I19&gt;0,"Overdue","Open"))))</x:f>
        <x:v>Paid</x:v>
      </x:c>
    </x:row>
    <x:row r="20" ht="23" customHeight="1">
      <x:c r="A20" s="3" t="str">
        <x:v>INV-1006</x:v>
      </x:c>
      <x:c r="B20" s="3" t="str">
        <x:v>Demo Client 06</x:v>
      </x:c>
      <x:c r="C20" s="3" t="str">
        <x:v>Drain cleaning</x:v>
      </x:c>
      <x:c r="D20" s="19" t="d">
        <x:v>2026-10-06T00:00:00.000Z</x:v>
      </x:c>
      <x:c r="E20" s="19" t="d">
        <x:v>2026-10-20T00:00:00.000Z</x:v>
      </x:c>
      <x:c r="F20" s="13" t="n">
        <x:v>890</x:v>
      </x:c>
      <x:c r="G20" s="13" t="n">
        <x:v>445</x:v>
      </x:c>
      <x:c r="H20" s="23" t="n">
        <x:f>IF(OR(NOT(ISNUMBER(F20)),NOT(ISNUMBER(G20))),"Check amount",MAX(0,F20-G20))</x:f>
        <x:v>445</x:v>
      </x:c>
      <x:c r="I20" s="16" t="n">
        <x:f>IF(NOT(ISNUMBER(E20)),"Check date",IF(ISNUMBER(H20),IF(H20&gt;0,MAX(0,$J$5-E20),0),"Check amount"))</x:f>
        <x:v>14</x:v>
      </x:c>
      <x:c r="J20" s="16" t="str">
        <x:f>IF(NOT(ISNUMBER(H20)),"Check amount",IF(H20=0,"Paid",IF(NOT(ISNUMBER(I20)),"Check date",IF(I20&gt;0,"Overdue","Open"))))</x:f>
        <x:v>Overdue</x:v>
      </x:c>
    </x:row>
    <x:row r="21" ht="23" customHeight="1">
      <x:c r="A21" s="3" t="str">
        <x:v>INV-1007</x:v>
      </x:c>
      <x:c r="B21" s="3" t="str">
        <x:v>Demo Client 07</x:v>
      </x:c>
      <x:c r="C21" s="3" t="str">
        <x:v>Fixture installation</x:v>
      </x:c>
      <x:c r="D21" s="19" t="d">
        <x:v>2026-10-07T00:00:00.000Z</x:v>
      </x:c>
      <x:c r="E21" s="19" t="d">
        <x:v>2026-10-21T00:00:00.000Z</x:v>
      </x:c>
      <x:c r="F21" s="13" t="n">
        <x:v>150</x:v>
      </x:c>
      <x:c r="G21" s="13" t="n">
        <x:v>0</x:v>
      </x:c>
      <x:c r="H21" s="23" t="n">
        <x:f>IF(OR(NOT(ISNUMBER(F21)),NOT(ISNUMBER(G21))),"Check amount",MAX(0,F21-G21))</x:f>
        <x:v>150</x:v>
      </x:c>
      <x:c r="I21" s="16" t="n">
        <x:f>IF(NOT(ISNUMBER(E21)),"Check date",IF(ISNUMBER(H21),IF(H21&gt;0,MAX(0,$J$5-E21),0),"Check amount"))</x:f>
        <x:v>13</x:v>
      </x:c>
      <x:c r="J21" s="16" t="str">
        <x:f>IF(NOT(ISNUMBER(H21)),"Check amount",IF(H21=0,"Paid",IF(NOT(ISNUMBER(I21)),"Check date",IF(I21&gt;0,"Overdue","Open"))))</x:f>
        <x:v>Overdue</x:v>
      </x:c>
    </x:row>
    <x:row r="22" ht="23" customHeight="1">
      <x:c r="A22" s="3" t="str">
        <x:v>INV-1008</x:v>
      </x:c>
      <x:c r="B22" s="3" t="str">
        <x:v>Demo Client 08</x:v>
      </x:c>
      <x:c r="C22" s="3" t="str">
        <x:v>Seasonal service</x:v>
      </x:c>
      <x:c r="D22" s="19" t="d">
        <x:v>2026-10-08T00:00:00.000Z</x:v>
      </x:c>
      <x:c r="E22" s="19" t="d">
        <x:v>2026-10-22T00:00:00.000Z</x:v>
      </x:c>
      <x:c r="F22" s="13" t="n">
        <x:v>610</x:v>
      </x:c>
      <x:c r="G22" s="13" t="n">
        <x:v>0</x:v>
      </x:c>
      <x:c r="H22" s="23" t="n">
        <x:f>IF(OR(NOT(ISNUMBER(F22)),NOT(ISNUMBER(G22))),"Check amount",MAX(0,F22-G22))</x:f>
        <x:v>610</x:v>
      </x:c>
      <x:c r="I22" s="16" t="n">
        <x:f>IF(NOT(ISNUMBER(E22)),"Check date",IF(ISNUMBER(H22),IF(H22&gt;0,MAX(0,$J$5-E22),0),"Check amount"))</x:f>
        <x:v>12</x:v>
      </x:c>
      <x:c r="J22" s="16" t="str">
        <x:f>IF(NOT(ISNUMBER(H22)),"Check amount",IF(H22=0,"Paid",IF(NOT(ISNUMBER(I22)),"Check date",IF(I22&gt;0,"Overdue","Open"))))</x:f>
        <x:v>Overdue</x:v>
      </x:c>
    </x:row>
    <x:row r="23" ht="23" customHeight="1">
      <x:c r="A23" s="3" t="str">
        <x:v>INV-1009</x:v>
      </x:c>
      <x:c r="B23" s="3" t="str">
        <x:v>Demo Client 09</x:v>
      </x:c>
      <x:c r="C23" s="3" t="str">
        <x:v>Maintenance visit</x:v>
      </x:c>
      <x:c r="D23" s="19" t="d">
        <x:v>2026-10-09T00:00:00.000Z</x:v>
      </x:c>
      <x:c r="E23" s="19" t="d">
        <x:v>2026-10-23T00:00:00.000Z</x:v>
      </x:c>
      <x:c r="F23" s="13" t="n">
        <x:v>360</x:v>
      </x:c>
      <x:c r="G23" s="13" t="n">
        <x:v>360</x:v>
      </x:c>
      <x:c r="H23" s="23" t="n">
        <x:f>IF(OR(NOT(ISNUMBER(F23)),NOT(ISNUMBER(G23))),"Check amount",MAX(0,F23-G23))</x:f>
        <x:v>0</x:v>
      </x:c>
      <x:c r="I23" s="16" t="n">
        <x:f>IF(NOT(ISNUMBER(E23)),"Check date",IF(ISNUMBER(H23),IF(H23&gt;0,MAX(0,$J$5-E23),0),"Check amount"))</x:f>
        <x:v>0</x:v>
      </x:c>
      <x:c r="J23" s="16" t="str">
        <x:f>IF(NOT(ISNUMBER(H23)),"Check amount",IF(H23=0,"Paid",IF(NOT(ISNUMBER(I23)),"Check date",IF(I23&gt;0,"Overdue","Open"))))</x:f>
        <x:v>Paid</x:v>
      </x:c>
    </x:row>
    <x:row r="24" ht="23" customHeight="1">
      <x:c r="A24" s="3" t="str">
        <x:v>INV-1010</x:v>
      </x:c>
      <x:c r="B24" s="3" t="str">
        <x:v>Demo Client 10</x:v>
      </x:c>
      <x:c r="C24" s="3" t="str">
        <x:v>Drain cleaning</x:v>
      </x:c>
      <x:c r="D24" s="19" t="d">
        <x:v>2026-10-10T00:00:00.000Z</x:v>
      </x:c>
      <x:c r="E24" s="19" t="d">
        <x:v>2026-10-24T00:00:00.000Z</x:v>
      </x:c>
      <x:c r="F24" s="13" t="n">
        <x:v>1125</x:v>
      </x:c>
      <x:c r="G24" s="13" t="n">
        <x:v>563</x:v>
      </x:c>
      <x:c r="H24" s="23" t="n">
        <x:f>IF(OR(NOT(ISNUMBER(F24)),NOT(ISNUMBER(G24))),"Check amount",MAX(0,F24-G24))</x:f>
        <x:v>562</x:v>
      </x:c>
      <x:c r="I24" s="16" t="n">
        <x:f>IF(NOT(ISNUMBER(E24)),"Check date",IF(ISNUMBER(H24),IF(H24&gt;0,MAX(0,$J$5-E24),0),"Check amount"))</x:f>
        <x:v>10</x:v>
      </x:c>
      <x:c r="J24" s="16" t="str">
        <x:f>IF(NOT(ISNUMBER(H24)),"Check amount",IF(H24=0,"Paid",IF(NOT(ISNUMBER(I24)),"Check date",IF(I24&gt;0,"Overdue","Open"))))</x:f>
        <x:v>Overdue</x:v>
      </x:c>
    </x:row>
    <x:row r="25" ht="23" customHeight="1">
      <x:c r="A25" s="3" t="str">
        <x:v>INV-1011</x:v>
      </x:c>
      <x:c r="B25" s="3" t="str">
        <x:v>Demo Client 11</x:v>
      </x:c>
      <x:c r="C25" s="3" t="str">
        <x:v>Fixture installation</x:v>
      </x:c>
      <x:c r="D25" s="19" t="d">
        <x:v>2026-10-11T00:00:00.000Z</x:v>
      </x:c>
      <x:c r="E25" s="19" t="d">
        <x:v>2026-10-25T00:00:00.000Z</x:v>
      </x:c>
      <x:c r="F25" s="13" t="n">
        <x:v>280</x:v>
      </x:c>
      <x:c r="G25" s="13" t="n">
        <x:v>0</x:v>
      </x:c>
      <x:c r="H25" s="23" t="n">
        <x:f>IF(OR(NOT(ISNUMBER(F25)),NOT(ISNUMBER(G25))),"Check amount",MAX(0,F25-G25))</x:f>
        <x:v>280</x:v>
      </x:c>
      <x:c r="I25" s="16" t="n">
        <x:f>IF(NOT(ISNUMBER(E25)),"Check date",IF(ISNUMBER(H25),IF(H25&gt;0,MAX(0,$J$5-E25),0),"Check amount"))</x:f>
        <x:v>9</x:v>
      </x:c>
      <x:c r="J25" s="16" t="str">
        <x:f>IF(NOT(ISNUMBER(H25)),"Check amount",IF(H25=0,"Paid",IF(NOT(ISNUMBER(I25)),"Check date",IF(I25&gt;0,"Overdue","Open"))))</x:f>
        <x:v>Overdue</x:v>
      </x:c>
    </x:row>
    <x:row r="26" ht="23" customHeight="1">
      <x:c r="A26" s="3" t="str">
        <x:v>INV-1012</x:v>
      </x:c>
      <x:c r="B26" s="3" t="str">
        <x:v>Demo Client 12</x:v>
      </x:c>
      <x:c r="C26" s="3" t="str">
        <x:v>Seasonal service</x:v>
      </x:c>
      <x:c r="D26" s="19" t="d">
        <x:v>2026-10-12T00:00:00.000Z</x:v>
      </x:c>
      <x:c r="E26" s="19" t="d">
        <x:v>2026-10-26T00:00:00.000Z</x:v>
      </x:c>
      <x:c r="F26" s="13" t="n">
        <x:v>540</x:v>
      </x:c>
      <x:c r="G26" s="13" t="n">
        <x:v>0</x:v>
      </x:c>
      <x:c r="H26" s="23" t="n">
        <x:f>IF(OR(NOT(ISNUMBER(F26)),NOT(ISNUMBER(G26))),"Check amount",MAX(0,F26-G26))</x:f>
        <x:v>540</x:v>
      </x:c>
      <x:c r="I26" s="16" t="n">
        <x:f>IF(NOT(ISNUMBER(E26)),"Check date",IF(ISNUMBER(H26),IF(H26&gt;0,MAX(0,$J$5-E26),0),"Check amount"))</x:f>
        <x:v>8</x:v>
      </x:c>
      <x:c r="J26" s="16" t="str">
        <x:f>IF(NOT(ISNUMBER(H26)),"Check amount",IF(H26=0,"Paid",IF(NOT(ISNUMBER(I26)),"Check date",IF(I26&gt;0,"Overdue","Open"))))</x:f>
        <x:v>Overdue</x:v>
      </x:c>
    </x:row>
    <x:row r="27" ht="23" customHeight="1">
      <x:c r="A27" s="3" t="str">
        <x:v>INV-1013</x:v>
      </x:c>
      <x:c r="B27" s="3" t="str">
        <x:v>Demo Client 13</x:v>
      </x:c>
      <x:c r="C27" s="3" t="str">
        <x:v>Maintenance visit</x:v>
      </x:c>
      <x:c r="D27" s="19" t="d">
        <x:v>2026-10-13T00:00:00.000Z</x:v>
      </x:c>
      <x:c r="E27" s="19" t="d">
        <x:v>2026-10-27T00:00:00.000Z</x:v>
      </x:c>
      <x:c r="F27" s="13" t="n">
        <x:v>795</x:v>
      </x:c>
      <x:c r="G27" s="13" t="n">
        <x:v>795</x:v>
      </x:c>
      <x:c r="H27" s="23" t="n">
        <x:f>IF(OR(NOT(ISNUMBER(F27)),NOT(ISNUMBER(G27))),"Check amount",MAX(0,F27-G27))</x:f>
        <x:v>0</x:v>
      </x:c>
      <x:c r="I27" s="16" t="n">
        <x:f>IF(NOT(ISNUMBER(E27)),"Check date",IF(ISNUMBER(H27),IF(H27&gt;0,MAX(0,$J$5-E27),0),"Check amount"))</x:f>
        <x:v>0</x:v>
      </x:c>
      <x:c r="J27" s="16" t="str">
        <x:f>IF(NOT(ISNUMBER(H27)),"Check amount",IF(H27=0,"Paid",IF(NOT(ISNUMBER(I27)),"Check date",IF(I27&gt;0,"Overdue","Open"))))</x:f>
        <x:v>Paid</x:v>
      </x:c>
    </x:row>
    <x:row r="28" ht="23" customHeight="1">
      <x:c r="A28" s="3" t="str">
        <x:v>INV-1014</x:v>
      </x:c>
      <x:c r="B28" s="3" t="str">
        <x:v>Demo Client 14</x:v>
      </x:c>
      <x:c r="C28" s="3" t="str">
        <x:v>Drain cleaning</x:v>
      </x:c>
      <x:c r="D28" s="19" t="d">
        <x:v>2026-10-14T00:00:00.000Z</x:v>
      </x:c>
      <x:c r="E28" s="19" t="d">
        <x:v>2026-10-28T00:00:00.000Z</x:v>
      </x:c>
      <x:c r="F28" s="13" t="n">
        <x:v>220</x:v>
      </x:c>
      <x:c r="G28" s="13" t="n">
        <x:v>110</x:v>
      </x:c>
      <x:c r="H28" s="23" t="n">
        <x:f>IF(OR(NOT(ISNUMBER(F28)),NOT(ISNUMBER(G28))),"Check amount",MAX(0,F28-G28))</x:f>
        <x:v>110</x:v>
      </x:c>
      <x:c r="I28" s="16" t="n">
        <x:f>IF(NOT(ISNUMBER(E28)),"Check date",IF(ISNUMBER(H28),IF(H28&gt;0,MAX(0,$J$5-E28),0),"Check amount"))</x:f>
        <x:v>6</x:v>
      </x:c>
      <x:c r="J28" s="16" t="str">
        <x:f>IF(NOT(ISNUMBER(H28)),"Check amount",IF(H28=0,"Paid",IF(NOT(ISNUMBER(I28)),"Check date",IF(I28&gt;0,"Overdue","Open"))))</x:f>
        <x:v>Overdue</x:v>
      </x:c>
    </x:row>
    <x:row r="29" ht="23" customHeight="1">
      <x:c r="A29" s="3" t="str">
        <x:v>INV-1015</x:v>
      </x:c>
      <x:c r="B29" s="3" t="str">
        <x:v>Demo Client 15</x:v>
      </x:c>
      <x:c r="C29" s="3" t="str">
        <x:v>Fixture installation</x:v>
      </x:c>
      <x:c r="D29" s="19" t="d">
        <x:v>2026-10-15T00:00:00.000Z</x:v>
      </x:c>
      <x:c r="E29" s="19" t="d">
        <x:v>2026-10-29T00:00:00.000Z</x:v>
      </x:c>
      <x:c r="F29" s="13" t="n">
        <x:v>985</x:v>
      </x:c>
      <x:c r="G29" s="13" t="n">
        <x:v>0</x:v>
      </x:c>
      <x:c r="H29" s="23" t="n">
        <x:f>IF(OR(NOT(ISNUMBER(F29)),NOT(ISNUMBER(G29))),"Check amount",MAX(0,F29-G29))</x:f>
        <x:v>985</x:v>
      </x:c>
      <x:c r="I29" s="16" t="n">
        <x:f>IF(NOT(ISNUMBER(E29)),"Check date",IF(ISNUMBER(H29),IF(H29&gt;0,MAX(0,$J$5-E29),0),"Check amount"))</x:f>
        <x:v>5</x:v>
      </x:c>
      <x:c r="J29" s="16" t="str">
        <x:f>IF(NOT(ISNUMBER(H29)),"Check amount",IF(H29=0,"Paid",IF(NOT(ISNUMBER(I29)),"Check date",IF(I29&gt;0,"Overdue","Open"))))</x:f>
        <x:v>Overdue</x:v>
      </x:c>
    </x:row>
    <x:row r="30" ht="23" customHeight="1">
      <x:c r="A30" s="3" t="str">
        <x:v>INV-1016</x:v>
      </x:c>
      <x:c r="B30" s="3" t="str">
        <x:v>Demo Client 16</x:v>
      </x:c>
      <x:c r="C30" s="3" t="str">
        <x:v>Seasonal service</x:v>
      </x:c>
      <x:c r="D30" s="19" t="d">
        <x:v>2026-10-16T00:00:00.000Z</x:v>
      </x:c>
      <x:c r="E30" s="19" t="d">
        <x:v>2026-10-30T00:00:00.000Z</x:v>
      </x:c>
      <x:c r="F30" s="13" t="n">
        <x:v>450</x:v>
      </x:c>
      <x:c r="G30" s="13" t="n">
        <x:v>0</x:v>
      </x:c>
      <x:c r="H30" s="23" t="n">
        <x:f>IF(OR(NOT(ISNUMBER(F30)),NOT(ISNUMBER(G30))),"Check amount",MAX(0,F30-G30))</x:f>
        <x:v>450</x:v>
      </x:c>
      <x:c r="I30" s="16" t="n">
        <x:f>IF(NOT(ISNUMBER(E30)),"Check date",IF(ISNUMBER(H30),IF(H30&gt;0,MAX(0,$J$5-E30),0),"Check amount"))</x:f>
        <x:v>4</x:v>
      </x:c>
      <x:c r="J30" s="16" t="str">
        <x:f>IF(NOT(ISNUMBER(H30)),"Check amount",IF(H30=0,"Paid",IF(NOT(ISNUMBER(I30)),"Check date",IF(I30&gt;0,"Overdue","Open"))))</x:f>
        <x:v>Overdue</x:v>
      </x:c>
    </x:row>
    <x:row r="31" ht="23" customHeight="1">
      <x:c r="A31" s="3" t="str">
        <x:v>INV-1017</x:v>
      </x:c>
      <x:c r="B31" s="3" t="str">
        <x:v>Demo Client 17</x:v>
      </x:c>
      <x:c r="C31" s="3" t="str">
        <x:v>Maintenance visit</x:v>
      </x:c>
      <x:c r="D31" s="19" t="d">
        <x:v>2026-10-17T00:00:00.000Z</x:v>
      </x:c>
      <x:c r="E31" s="19" t="d">
        <x:v>2026-10-31T00:00:00.000Z</x:v>
      </x:c>
      <x:c r="F31" s="13" t="n">
        <x:v>675</x:v>
      </x:c>
      <x:c r="G31" s="13" t="n">
        <x:v>675</x:v>
      </x:c>
      <x:c r="H31" s="23" t="n">
        <x:f>IF(OR(NOT(ISNUMBER(F31)),NOT(ISNUMBER(G31))),"Check amount",MAX(0,F31-G31))</x:f>
        <x:v>0</x:v>
      </x:c>
      <x:c r="I31" s="16" t="n">
        <x:f>IF(NOT(ISNUMBER(E31)),"Check date",IF(ISNUMBER(H31),IF(H31&gt;0,MAX(0,$J$5-E31),0),"Check amount"))</x:f>
        <x:v>0</x:v>
      </x:c>
      <x:c r="J31" s="16" t="str">
        <x:f>IF(NOT(ISNUMBER(H31)),"Check amount",IF(H31=0,"Paid",IF(NOT(ISNUMBER(I31)),"Check date",IF(I31&gt;0,"Overdue","Open"))))</x:f>
        <x:v>Paid</x:v>
      </x:c>
    </x:row>
    <x:row r="32" ht="23" customHeight="1">
      <x:c r="A32" s="3" t="str">
        <x:v>INV-1018</x:v>
      </x:c>
      <x:c r="B32" s="3" t="str">
        <x:v>Demo Client 18</x:v>
      </x:c>
      <x:c r="C32" s="3" t="str">
        <x:v>Drain cleaning</x:v>
      </x:c>
      <x:c r="D32" s="19" t="d">
        <x:v>2026-10-18T00:00:00.000Z</x:v>
      </x:c>
      <x:c r="E32" s="19" t="d">
        <x:v>2026-11-01T00:00:00.000Z</x:v>
      </x:c>
      <x:c r="F32" s="13" t="n">
        <x:v>310</x:v>
      </x:c>
      <x:c r="G32" s="13" t="n">
        <x:v>155</x:v>
      </x:c>
      <x:c r="H32" s="23" t="n">
        <x:f>IF(OR(NOT(ISNUMBER(F32)),NOT(ISNUMBER(G32))),"Check amount",MAX(0,F32-G32))</x:f>
        <x:v>155</x:v>
      </x:c>
      <x:c r="I32" s="16" t="n">
        <x:f>IF(NOT(ISNUMBER(E32)),"Check date",IF(ISNUMBER(H32),IF(H32&gt;0,MAX(0,$J$5-E32),0),"Check amount"))</x:f>
        <x:v>2</x:v>
      </x:c>
      <x:c r="J32" s="16" t="str">
        <x:f>IF(NOT(ISNUMBER(H32)),"Check amount",IF(H32=0,"Paid",IF(NOT(ISNUMBER(I32)),"Check date",IF(I32&gt;0,"Overdue","Open"))))</x:f>
        <x:v>Overdue</x:v>
      </x:c>
    </x:row>
    <x:row r="33" ht="23" customHeight="1">
      <x:c r="A33" s="3" t="str">
        <x:v>INV-1019</x:v>
      </x:c>
      <x:c r="B33" s="3" t="str">
        <x:v>Demo Client 19</x:v>
      </x:c>
      <x:c r="C33" s="3" t="str">
        <x:v>Fixture installation</x:v>
      </x:c>
      <x:c r="D33" s="19" t="d">
        <x:v>2026-10-19T00:00:00.000Z</x:v>
      </x:c>
      <x:c r="E33" s="19" t="d">
        <x:v>2026-11-02T00:00:00.000Z</x:v>
      </x:c>
      <x:c r="F33" s="13" t="n">
        <x:v>1450</x:v>
      </x:c>
      <x:c r="G33" s="13" t="n">
        <x:v>0</x:v>
      </x:c>
      <x:c r="H33" s="23" t="n">
        <x:f>IF(OR(NOT(ISNUMBER(F33)),NOT(ISNUMBER(G33))),"Check amount",MAX(0,F33-G33))</x:f>
        <x:v>1450</x:v>
      </x:c>
      <x:c r="I33" s="16" t="n">
        <x:f>IF(NOT(ISNUMBER(E33)),"Check date",IF(ISNUMBER(H33),IF(H33&gt;0,MAX(0,$J$5-E33),0),"Check amount"))</x:f>
        <x:v>1</x:v>
      </x:c>
      <x:c r="J33" s="16" t="str">
        <x:f>IF(NOT(ISNUMBER(H33)),"Check amount",IF(H33=0,"Paid",IF(NOT(ISNUMBER(I33)),"Check date",IF(I33&gt;0,"Overdue","Open"))))</x:f>
        <x:v>Overdue</x:v>
      </x:c>
    </x:row>
    <x:row r="34" ht="23" customHeight="1">
      <x:c r="A34" s="3" t="str">
        <x:v>INV-1020</x:v>
      </x:c>
      <x:c r="B34" s="3" t="str">
        <x:v>Demo Client 20</x:v>
      </x:c>
      <x:c r="C34" s="3" t="str">
        <x:v>Seasonal service</x:v>
      </x:c>
      <x:c r="D34" s="19" t="d">
        <x:v>2026-10-20T00:00:00.000Z</x:v>
      </x:c>
      <x:c r="E34" s="19" t="d">
        <x:v>2026-11-03T00:00:00.000Z</x:v>
      </x:c>
      <x:c r="F34" s="13" t="n">
        <x:v>565</x:v>
      </x:c>
      <x:c r="G34" s="13" t="n">
        <x:v>0</x:v>
      </x:c>
      <x:c r="H34" s="23" t="n">
        <x:f>IF(OR(NOT(ISNUMBER(F34)),NOT(ISNUMBER(G34))),"Check amount",MAX(0,F34-G34))</x:f>
        <x:v>565</x:v>
      </x:c>
      <x:c r="I34" s="16" t="n">
        <x:f>IF(NOT(ISNUMBER(E34)),"Check date",IF(ISNUMBER(H34),IF(H34&gt;0,MAX(0,$J$5-E34),0),"Check amount"))</x:f>
        <x:v>0</x:v>
      </x:c>
      <x:c r="J34" s="16" t="str">
        <x:f>IF(NOT(ISNUMBER(H34)),"Check amount",IF(H34=0,"Paid",IF(NOT(ISNUMBER(I34)),"Check date",IF(I34&gt;0,"Overdue","Open"))))</x:f>
        <x:v>Open</x:v>
      </x:c>
    </x:row>
    <x:row r="35" ht="23" customHeight="1">
      <x:c r="A35" s="3" t="str">
        <x:v>INV-1021</x:v>
      </x:c>
      <x:c r="B35" s="3" t="str">
        <x:v>Demo Client 21</x:v>
      </x:c>
      <x:c r="C35" s="3" t="str">
        <x:v>Maintenance visit</x:v>
      </x:c>
      <x:c r="D35" s="19" t="d">
        <x:v>2026-10-21T00:00:00.000Z</x:v>
      </x:c>
      <x:c r="E35" s="19" t="d">
        <x:v>2026-11-04T00:00:00.000Z</x:v>
      </x:c>
      <x:c r="F35" s="13" t="n">
        <x:v>390</x:v>
      </x:c>
      <x:c r="G35" s="13" t="n">
        <x:v>390</x:v>
      </x:c>
      <x:c r="H35" s="23" t="n">
        <x:f>IF(OR(NOT(ISNUMBER(F35)),NOT(ISNUMBER(G35))),"Check amount",MAX(0,F35-G35))</x:f>
        <x:v>0</x:v>
      </x:c>
      <x:c r="I35" s="16" t="n">
        <x:f>IF(NOT(ISNUMBER(E35)),"Check date",IF(ISNUMBER(H35),IF(H35&gt;0,MAX(0,$J$5-E35),0),"Check amount"))</x:f>
        <x:v>0</x:v>
      </x:c>
      <x:c r="J35" s="16" t="str">
        <x:f>IF(NOT(ISNUMBER(H35)),"Check amount",IF(H35=0,"Paid",IF(NOT(ISNUMBER(I35)),"Check date",IF(I35&gt;0,"Overdue","Open"))))</x:f>
        <x:v>Paid</x:v>
      </x:c>
    </x:row>
    <x:row r="36" ht="23" customHeight="1">
      <x:c r="A36" s="3" t="str">
        <x:v>INV-1022</x:v>
      </x:c>
      <x:c r="B36" s="3" t="str">
        <x:v>Demo Client 22</x:v>
      </x:c>
      <x:c r="C36" s="3" t="str">
        <x:v>Drain cleaning</x:v>
      </x:c>
      <x:c r="D36" s="19" t="d">
        <x:v>2026-10-22T00:00:00.000Z</x:v>
      </x:c>
      <x:c r="E36" s="19" t="d">
        <x:v>2026-11-05T00:00:00.000Z</x:v>
      </x:c>
      <x:c r="F36" s="13" t="n">
        <x:v>825</x:v>
      </x:c>
      <x:c r="G36" s="13" t="n">
        <x:v>413</x:v>
      </x:c>
      <x:c r="H36" s="23" t="n">
        <x:f>IF(OR(NOT(ISNUMBER(F36)),NOT(ISNUMBER(G36))),"Check amount",MAX(0,F36-G36))</x:f>
        <x:v>412</x:v>
      </x:c>
      <x:c r="I36" s="16" t="n">
        <x:f>IF(NOT(ISNUMBER(E36)),"Check date",IF(ISNUMBER(H36),IF(H36&gt;0,MAX(0,$J$5-E36),0),"Check amount"))</x:f>
        <x:v>0</x:v>
      </x:c>
      <x:c r="J36" s="16" t="str">
        <x:f>IF(NOT(ISNUMBER(H36)),"Check amount",IF(H36=0,"Paid",IF(NOT(ISNUMBER(I36)),"Check date",IF(I36&gt;0,"Overdue","Open"))))</x:f>
        <x:v>Open</x:v>
      </x:c>
    </x:row>
    <x:row r="37" ht="23" customHeight="1">
      <x:c r="A37" s="3" t="str">
        <x:v>INV-1023</x:v>
      </x:c>
      <x:c r="B37" s="3" t="str">
        <x:v>Demo Client 23</x:v>
      </x:c>
      <x:c r="C37" s="3" t="str">
        <x:v>Fixture installation</x:v>
      </x:c>
      <x:c r="D37" s="19" t="d">
        <x:v>2026-10-23T00:00:00.000Z</x:v>
      </x:c>
      <x:c r="E37" s="19" t="d">
        <x:v>2026-11-06T00:00:00.000Z</x:v>
      </x:c>
      <x:c r="F37" s="13" t="n">
        <x:v>260</x:v>
      </x:c>
      <x:c r="G37" s="13" t="n">
        <x:v>0</x:v>
      </x:c>
      <x:c r="H37" s="23" t="n">
        <x:f>IF(OR(NOT(ISNUMBER(F37)),NOT(ISNUMBER(G37))),"Check amount",MAX(0,F37-G37))</x:f>
        <x:v>260</x:v>
      </x:c>
      <x:c r="I37" s="16" t="n">
        <x:f>IF(NOT(ISNUMBER(E37)),"Check date",IF(ISNUMBER(H37),IF(H37&gt;0,MAX(0,$J$5-E37),0),"Check amount"))</x:f>
        <x:v>0</x:v>
      </x:c>
      <x:c r="J37" s="16" t="str">
        <x:f>IF(NOT(ISNUMBER(H37)),"Check amount",IF(H37=0,"Paid",IF(NOT(ISNUMBER(I37)),"Check date",IF(I37&gt;0,"Overdue","Open"))))</x:f>
        <x:v>Open</x:v>
      </x:c>
    </x:row>
    <x:row r="38" ht="23" customHeight="1">
      <x:c r="A38" s="6" t="str">
        <x:v>INV-1024</x:v>
      </x:c>
      <x:c r="B38" s="6" t="str">
        <x:v>Demo Client 24</x:v>
      </x:c>
      <x:c r="C38" s="6" t="str">
        <x:v>Seasonal service</x:v>
      </x:c>
      <x:c r="D38" s="24" t="d">
        <x:v>2026-10-24T00:00:00.000Z</x:v>
      </x:c>
      <x:c r="E38" s="24" t="d">
        <x:v>2026-11-07T00:00:00.000Z</x:v>
      </x:c>
      <x:c r="F38" s="25" t="n">
        <x:v>1035</x:v>
      </x:c>
      <x:c r="G38" s="25" t="n">
        <x:v>0</x:v>
      </x:c>
      <x:c r="H38" s="26" t="n">
        <x:f>IF(OR(NOT(ISNUMBER(F38)),NOT(ISNUMBER(G38))),"Check amount",MAX(0,F38-G38))</x:f>
        <x:v>1035</x:v>
      </x:c>
      <x:c r="I38" s="27" t="n">
        <x:f>IF(NOT(ISNUMBER(E38)),"Check date",IF(ISNUMBER(H38),IF(H38&gt;0,MAX(0,$J$5-E38),0),"Check amount"))</x:f>
        <x:v>0</x:v>
      </x:c>
      <x:c r="J38" s="27" t="str">
        <x:f>IF(NOT(ISNUMBER(H38)),"Check amount",IF(H38=0,"Paid",IF(NOT(ISNUMBER(I38)),"Check date",IF(I38&gt;0,"Overdue","Open"))))</x:f>
        <x:v>Open</x:v>
      </x:c>
    </x:row>
    <x:row r="39" ht="23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</x:row>
    <x:row r="40" ht="23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</x:row>
    <x:row r="41" ht="23" customHeight="1">
      <x:c r="A41" s="28" t="str">
        <x:v>What changed</x:v>
      </x:c>
      <x:c r="B41" s="28"/>
      <x:c r="C41" s="28"/>
      <x:c r="D41" s="28"/>
      <x:c r="E41" s="28"/>
      <x:c r="F41" s="28"/>
      <x:c r="G41" s="28"/>
      <x:c r="H41" s="28"/>
      <x:c r="I41" s="28"/>
      <x:c r="J41" s="28"/>
    </x:row>
    <x:row r="42" ht="23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 ht="23" customHeight="1">
      <x:c r="A43" s="5" t="str">
        <x:v>1. Removed the exact duplicate INV-1007. The original source remains on Before.</x:v>
      </x:c>
      <x:c r="B43" s="5"/>
      <x:c r="C43" s="5"/>
      <x:c r="D43" s="5"/>
      <x:c r="E43" s="5"/>
      <x:c r="F43" s="5"/>
      <x:c r="G43" s="5"/>
      <x:c r="H43" s="5"/>
      <x:c r="I43" s="5"/>
      <x:c r="J43" s="5"/>
    </x:row>
    <x:row r="44" ht="23" customHeight="1">
      <x:c r="A44" s="5" t="str">
        <x:v>2. Converted currency text and date text to numeric values that sort and calculate correctly.</x:v>
      </x:c>
      <x:c r="B44" s="5"/>
      <x:c r="C44" s="5"/>
      <x:c r="D44" s="5"/>
      <x:c r="E44" s="5"/>
      <x:c r="F44" s="5"/>
      <x:c r="G44" s="5"/>
      <x:c r="H44" s="5"/>
      <x:c r="I44" s="5"/>
      <x:c r="J44" s="5"/>
    </x:row>
    <x:row r="45" ht="23" customHeight="1">
      <x:c r="A45" s="5" t="str">
        <x:v>3. Replaced the incomplete totals with formulas covering every cleaned invoice.</x:v>
      </x:c>
      <x:c r="B45" s="5"/>
      <x:c r="C45" s="5"/>
      <x:c r="D45" s="5"/>
      <x:c r="E45" s="5"/>
      <x:c r="F45" s="5"/>
      <x:c r="G45" s="5"/>
      <x:c r="H45" s="5"/>
      <x:c r="I45" s="5"/>
      <x:c r="J45" s="5"/>
    </x:row>
    <x:row r="46" ht="23" customHeight="1">
      <x:c r="A46" s="5" t="str">
        <x:v>4. Replaced manual payment labels with balance and due-date calculations.</x:v>
      </x:c>
      <x:c r="B46" s="5"/>
      <x:c r="C46" s="5"/>
      <x:c r="D46" s="5"/>
      <x:c r="E46" s="5"/>
      <x:c r="F46" s="5"/>
      <x:c r="G46" s="5"/>
      <x:c r="H46" s="5"/>
      <x:c r="I46" s="5"/>
      <x:c r="J46" s="5"/>
    </x:row>
    <x:row r="47" ht="23" customHeight="1">
      <x:c r="A47" s="5"/>
      <x:c r="B47" s="5"/>
      <x:c r="C47" s="5"/>
      <x:c r="D47" s="5"/>
      <x:c r="E47" s="5"/>
      <x:c r="F47" s="5"/>
      <x:c r="G47" s="5"/>
      <x:c r="H47" s="5"/>
      <x:c r="I47" s="5"/>
      <x:c r="J47" s="5"/>
    </x:row>
    <x:row r="48" ht="23" customHeight="1">
      <x:c r="A48" s="5" t="str">
        <x:v>To use: update A:G and the amber as-of date. Collected means actual payments received.</x:v>
      </x:c>
      <x:c r="B48" s="5"/>
      <x:c r="C48" s="5"/>
      <x:c r="D48" s="5"/>
      <x:c r="E48" s="5"/>
      <x:c r="F48" s="5"/>
      <x:c r="G48" s="5"/>
      <x:c r="H48" s="5"/>
      <x:c r="I48" s="5"/>
      <x:c r="J48" s="5"/>
    </x:row>
    <x:row r="49" ht="23" customHeight="1">
      <x:c r="A49" s="5" t="str">
        <x:v>When adding rows, extend the formulas in H:J and the summary ranges in B6:B11.</x:v>
      </x:c>
      <x:c r="B49" s="5"/>
      <x:c r="C49" s="5"/>
      <x:c r="D49" s="5"/>
      <x:c r="E49" s="5"/>
      <x:c r="F49" s="5"/>
      <x:c r="G49" s="5"/>
      <x:c r="H49" s="5"/>
      <x:c r="I49" s="5"/>
      <x:c r="J49" s="5"/>
    </x:row>
    <x:row r="50" ht="23" customHeight="1">
      <x:c r="A50" s="5" t="str">
        <x:v>This example illustrates a repair process. It makes no claim about time saved or client revenue.</x:v>
      </x:c>
      <x:c r="B50" s="5"/>
      <x:c r="C50" s="5"/>
      <x:c r="D50" s="5"/>
      <x:c r="E50" s="5"/>
      <x:c r="F50" s="5"/>
      <x:c r="G50" s="5"/>
      <x:c r="H50" s="5"/>
      <x:c r="I50" s="5"/>
      <x:c r="J50" s="5"/>
    </x:row>
    <x:row r="51" ht="23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</x:row>
  </x:sheetData>
  <x:conditionalFormatting sqref="J15:J38">
    <x:cfRule type="containsText" dxfId="0" priority="1" operator="containsText" text="Overdue"/>
  </x:conditionalFormatting>
  <x:conditionalFormatting sqref="H15:J38">
    <x:cfRule type="containsText" dxfId="1" priority="2" operator="containsText" text="Check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9B8C6"/>
  </x:sheetPr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15" hidden="0" customWidth="1"/>
    <x:col min="2" max="2" width="19" hidden="0" customWidth="1"/>
    <x:col min="3" max="3" width="24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5" hidden="0" customWidth="1"/>
    <x:col min="9" max="9" width="51" hidden="0" customWidth="1"/>
  </x:cols>
  <x:sheetData>
    <x:row r="1" ht="12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4" t="str">
        <x:v>Before: inconsistent invoice tracker</x:v>
      </x:c>
      <x:c r="B2" s="4"/>
      <x:c r="C2" s="4"/>
      <x:c r="D2" s="4"/>
      <x:c r="E2" s="4"/>
      <x:c r="F2" s="4"/>
      <x:c r="G2" s="4"/>
      <x:c r="H2" s="4"/>
      <x:c r="I2" s="4"/>
    </x:row>
    <x:row r="3" ht="23" customHeight="1">
      <x:c r="A3" s="5" t="str">
        <x:v>Fictional source preserved as received. The legacy totals below are intentionally incorrect.</x:v>
      </x:c>
      <x:c r="B3" s="5"/>
      <x:c r="C3" s="5"/>
      <x:c r="D3" s="5"/>
      <x:c r="E3" s="5"/>
      <x:c r="F3" s="5"/>
      <x:c r="G3" s="5"/>
      <x:c r="H3" s="5"/>
      <x:c r="I3" s="5"/>
    </x:row>
    <x:row r="4" ht="23" customHeight="1">
      <x:c r="A4" s="6"/>
      <x:c r="B4" s="6"/>
      <x:c r="C4" s="6"/>
      <x:c r="D4" s="6"/>
      <x:c r="E4" s="6"/>
      <x:c r="F4" s="6"/>
      <x:c r="G4" s="6"/>
      <x:c r="H4" s="6"/>
      <x:c r="I4" s="6"/>
    </x:row>
    <x:row r="5" ht="30" customHeight="1">
      <x:c r="A5" s="11" t="str">
        <x:v>Legacy summary</x:v>
      </x:c>
      <x:c r="B5" s="12" t="str">
        <x:v>Displayed result</x:v>
      </x:c>
      <x:c r="C5" s="3"/>
      <x:c r="D5" s="29" t="str">
        <x:v>Visible source problems</x:v>
      </x:c>
      <x:c r="E5" s="29"/>
      <x:c r="F5" s="29"/>
      <x:c r="G5" s="29"/>
      <x:c r="H5" s="29"/>
      <x:c r="I5" s="29"/>
    </x:row>
    <x:row r="6" ht="23" customHeight="1">
      <x:c r="A6" s="3" t="str">
        <x:v>Rows counted</x:v>
      </x:c>
      <x:c r="B6" s="3" t="n">
        <x:f>COUNTA(A15:A39)</x:f>
        <x:v>25</x:v>
      </x:c>
      <x:c r="C6" s="3"/>
      <x:c r="D6" s="3" t="str">
        <x:v>25 rows include one duplicate.</x:v>
      </x:c>
      <x:c r="E6" s="3"/>
      <x:c r="F6" s="3"/>
      <x:c r="G6" s="3"/>
      <x:c r="H6" s="3"/>
      <x:c r="I6" s="3"/>
    </x:row>
    <x:row r="7" ht="23" customHeight="1">
      <x:c r="A7" s="3" t="str">
        <x:v>Invoiced (USD)</x:v>
      </x:c>
      <x:c r="B7" s="13" t="n">
        <x:f>SUM(E15:E35)</x:f>
        <x:v>9540</x:v>
      </x:c>
      <x:c r="C7" s="3"/>
      <x:c r="D7" s="3" t="str">
        <x:v>Currency text is ignored by SUM.</x:v>
      </x:c>
      <x:c r="E7" s="3"/>
      <x:c r="F7" s="3"/>
      <x:c r="G7" s="3"/>
      <x:c r="H7" s="3"/>
      <x:c r="I7" s="3"/>
    </x:row>
    <x:row r="8" ht="23" customHeight="1">
      <x:c r="A8" s="3" t="str">
        <x:v>Collected (USD)</x:v>
      </x:c>
      <x:c r="B8" s="13" t="n">
        <x:f>SUM(F15:F35)</x:f>
        <x:v>2946</x:v>
      </x:c>
      <x:c r="C8" s="3"/>
      <x:c r="D8" s="3" t="str">
        <x:v>Legacy SUM stops at row 35; four rows are outside it.</x:v>
      </x:c>
      <x:c r="E8" s="3"/>
      <x:c r="F8" s="3"/>
      <x:c r="G8" s="3"/>
      <x:c r="H8" s="3"/>
      <x:c r="I8" s="3"/>
    </x:row>
    <x:row r="9" ht="23" customHeight="1">
      <x:c r="A9" s="3"/>
      <x:c r="B9" s="3"/>
      <x:c r="C9" s="3"/>
      <x:c r="D9" s="3" t="str">
        <x:v>INV-1003 says Paid even though collected amount is zero.</x:v>
      </x:c>
      <x:c r="E9" s="3"/>
      <x:c r="F9" s="3"/>
      <x:c r="G9" s="3"/>
      <x:c r="H9" s="3"/>
      <x:c r="I9" s="3"/>
    </x:row>
    <x:row r="10" ht="23" customHeight="1">
      <x:c r="A10" s="3"/>
      <x:c r="B10" s="3"/>
      <x:c r="C10" s="3"/>
      <x:c r="D10" s="3"/>
      <x:c r="E10" s="3"/>
      <x:c r="F10" s="3"/>
      <x:c r="G10" s="3"/>
      <x:c r="H10" s="3"/>
      <x:c r="I10" s="3"/>
    </x:row>
    <x:row r="11" ht="23" customHeight="1">
      <x:c r="A11" s="3"/>
      <x:c r="B11" s="3"/>
      <x:c r="C11" s="3"/>
      <x:c r="D11" s="3"/>
      <x:c r="E11" s="3"/>
      <x:c r="F11" s="3"/>
      <x:c r="G11" s="3"/>
      <x:c r="H11" s="3"/>
      <x:c r="I11" s="3"/>
    </x:row>
    <x:row r="12" ht="23" customHeight="1">
      <x:c r="A12" s="5" t="str">
        <x:v>Preserved input. See After for cleaned records and working calculations.</x:v>
      </x:c>
      <x:c r="B12" s="5"/>
      <x:c r="C12" s="5"/>
      <x:c r="D12" s="5"/>
      <x:c r="E12" s="5"/>
      <x:c r="F12" s="5"/>
      <x:c r="G12" s="5"/>
      <x:c r="H12" s="5"/>
      <x:c r="I12" s="5"/>
    </x:row>
    <x:row r="13" ht="23" customHeight="1">
      <x:c r="A13" s="3"/>
      <x:c r="B13" s="3"/>
      <x:c r="C13" s="3"/>
      <x:c r="D13" s="3"/>
      <x:c r="E13" s="3"/>
      <x:c r="F13" s="3"/>
      <x:c r="G13" s="3"/>
      <x:c r="H13" s="3"/>
      <x:c r="I13" s="3"/>
    </x:row>
    <x:row r="14" ht="30" customHeight="1">
      <x:c r="A14" s="11" t="str">
        <x:v>Invoice ID</x:v>
      </x:c>
      <x:c r="B14" s="22" t="str">
        <x:v>Client</x:v>
      </x:c>
      <x:c r="C14" s="22" t="str">
        <x:v>Service</x:v>
      </x:c>
      <x:c r="D14" s="22" t="str">
        <x:v>Invoice date</x:v>
      </x:c>
      <x:c r="E14" s="22" t="str">
        <x:v>Invoiced (USD)</x:v>
      </x:c>
      <x:c r="F14" s="22" t="str">
        <x:v>Collected (USD)</x:v>
      </x:c>
      <x:c r="G14" s="22" t="str">
        <x:v>Due date</x:v>
      </x:c>
      <x:c r="H14" s="22" t="str">
        <x:v>Legacy status</x:v>
      </x:c>
      <x:c r="I14" s="12" t="str">
        <x:v>Source issue</x:v>
      </x:c>
    </x:row>
    <x:row r="15" ht="23" customHeight="1">
      <x:c r="A15" s="3" t="str">
        <x:v>INV-1001</x:v>
      </x:c>
      <x:c r="B15" s="3" t="str">
        <x:v>Demo Client 01</x:v>
      </x:c>
      <x:c r="C15" s="3" t="str">
        <x:v>Maintenance visit</x:v>
      </x:c>
      <x:c r="D15" s="20" t="str">
        <x:v>2026-10-01</x:v>
      </x:c>
      <x:c r="E15" s="30" t="str">
        <x:v>$180.00</x:v>
      </x:c>
      <x:c r="F15" s="30" t="str">
        <x:v>$180.00</x:v>
      </x:c>
      <x:c r="G15" s="20" t="str">
        <x:v>2026-10-15</x:v>
      </x:c>
      <x:c r="H15" s="3" t="str">
        <x:v>Paid</x:v>
      </x:c>
      <x:c r="I15" s="18" t="str">
        <x:v>Amount and dates stored as text.</x:v>
      </x:c>
    </x:row>
    <x:row r="16" ht="23" customHeight="1">
      <x:c r="A16" s="3" t="str">
        <x:v>INV-1002</x:v>
      </x:c>
      <x:c r="B16" s="3" t="str">
        <x:v>Demo Client 02</x:v>
      </x:c>
      <x:c r="C16" s="3" t="str">
        <x:v>Drain cleaning</x:v>
      </x:c>
      <x:c r="D16" s="19" t="d">
        <x:v>2026-10-02T00:00:00.000Z</x:v>
      </x:c>
      <x:c r="E16" s="13" t="n">
        <x:v>325</x:v>
      </x:c>
      <x:c r="F16" s="13" t="n">
        <x:v>163</x:v>
      </x:c>
      <x:c r="G16" s="19" t="d">
        <x:v>2026-10-16T00:00:00.000Z</x:v>
      </x:c>
      <x:c r="H16" s="3" t="str">
        <x:v>Open</x:v>
      </x:c>
      <x:c r="I16" s="18" t="str"/>
    </x:row>
    <x:row r="17" ht="23" customHeight="1">
      <x:c r="A17" s="3" t="str">
        <x:v>INV-1003</x:v>
      </x:c>
      <x:c r="B17" s="3" t="str">
        <x:v>Demo Client 03</x:v>
      </x:c>
      <x:c r="C17" s="3" t="str">
        <x:v>Fixture installation</x:v>
      </x:c>
      <x:c r="D17" s="19" t="d">
        <x:v>2026-10-03T00:00:00.000Z</x:v>
      </x:c>
      <x:c r="E17" s="13" t="n">
        <x:v>1250</x:v>
      </x:c>
      <x:c r="F17" s="13" t="n">
        <x:v>0</x:v>
      </x:c>
      <x:c r="G17" s="19" t="d">
        <x:v>2026-10-17T00:00:00.000Z</x:v>
      </x:c>
      <x:c r="H17" s="32" t="str">
        <x:v>Paid</x:v>
      </x:c>
      <x:c r="I17" s="18" t="str">
        <x:v>Legacy status says Paid, but collected amount is zero.</x:v>
      </x:c>
    </x:row>
    <x:row r="18" ht="23" customHeight="1">
      <x:c r="A18" s="3" t="str">
        <x:v>INV-1004</x:v>
      </x:c>
      <x:c r="B18" s="3" t="str">
        <x:v>Demo Client 04</x:v>
      </x:c>
      <x:c r="C18" s="3" t="str">
        <x:v>Seasonal service</x:v>
      </x:c>
      <x:c r="D18" s="19" t="d">
        <x:v>2026-10-04T00:00:00.000Z</x:v>
      </x:c>
      <x:c r="E18" s="13" t="n">
        <x:v>240</x:v>
      </x:c>
      <x:c r="F18" s="13" t="n">
        <x:v>0</x:v>
      </x:c>
      <x:c r="G18" s="19" t="d">
        <x:v>2026-10-18T00:00:00.000Z</x:v>
      </x:c>
      <x:c r="H18" s="3" t="str">
        <x:v>Open</x:v>
      </x:c>
      <x:c r="I18" s="18" t="str"/>
    </x:row>
    <x:row r="19" ht="23" customHeight="1">
      <x:c r="A19" s="3" t="str">
        <x:v>INV-1005</x:v>
      </x:c>
      <x:c r="B19" s="3" t="str">
        <x:v>Demo Client 05</x:v>
      </x:c>
      <x:c r="C19" s="3" t="str">
        <x:v>Maintenance visit</x:v>
      </x:c>
      <x:c r="D19" s="20" t="str">
        <x:v>2026-10-05</x:v>
      </x:c>
      <x:c r="E19" s="30" t="str">
        <x:v>$475.00</x:v>
      </x:c>
      <x:c r="F19" s="30" t="n">
        <x:v>475</x:v>
      </x:c>
      <x:c r="G19" s="20" t="str">
        <x:v>2026-10-19</x:v>
      </x:c>
      <x:c r="H19" s="3" t="str">
        <x:v>Paid</x:v>
      </x:c>
      <x:c r="I19" s="18" t="str">
        <x:v>Amount and dates stored as text.</x:v>
      </x:c>
    </x:row>
    <x:row r="20" ht="23" customHeight="1">
      <x:c r="A20" s="3" t="str">
        <x:v>INV-1006</x:v>
      </x:c>
      <x:c r="B20" s="3" t="str">
        <x:v>Demo Client 06</x:v>
      </x:c>
      <x:c r="C20" s="3" t="str">
        <x:v>Drain cleaning</x:v>
      </x:c>
      <x:c r="D20" s="19" t="d">
        <x:v>2026-10-06T00:00:00.000Z</x:v>
      </x:c>
      <x:c r="E20" s="13" t="n">
        <x:v>890</x:v>
      </x:c>
      <x:c r="F20" s="13" t="n">
        <x:v>445</x:v>
      </x:c>
      <x:c r="G20" s="19" t="d">
        <x:v>2026-10-20T00:00:00.000Z</x:v>
      </x:c>
      <x:c r="H20" s="3" t="str">
        <x:v>Open</x:v>
      </x:c>
      <x:c r="I20" s="18" t="str"/>
    </x:row>
    <x:row r="21" ht="23" customHeight="1">
      <x:c r="A21" s="3" t="str">
        <x:v>INV-1007</x:v>
      </x:c>
      <x:c r="B21" s="3" t="str">
        <x:v>Demo Client 07</x:v>
      </x:c>
      <x:c r="C21" s="3" t="str">
        <x:v>Fixture installation</x:v>
      </x:c>
      <x:c r="D21" s="19" t="d">
        <x:v>2026-10-07T00:00:00.000Z</x:v>
      </x:c>
      <x:c r="E21" s="13" t="n">
        <x:v>150</x:v>
      </x:c>
      <x:c r="F21" s="13" t="str">
        <x:v>$0.00</x:v>
      </x:c>
      <x:c r="G21" s="19" t="d">
        <x:v>2026-10-21T00:00:00.000Z</x:v>
      </x:c>
      <x:c r="H21" s="3" t="str">
        <x:v>Open</x:v>
      </x:c>
      <x:c r="I21" s="18" t="str"/>
    </x:row>
    <x:row r="22" ht="23" customHeight="1">
      <x:c r="A22" s="31" t="str">
        <x:v>INV-1007</x:v>
      </x:c>
      <x:c r="B22" s="31" t="str">
        <x:v>Demo Client 07</x:v>
      </x:c>
      <x:c r="C22" s="31" t="str">
        <x:v>Fixture installation</x:v>
      </x:c>
      <x:c r="D22" s="33" t="d">
        <x:v>2026-10-07T00:00:00.000Z</x:v>
      </x:c>
      <x:c r="E22" s="34" t="n">
        <x:v>150</x:v>
      </x:c>
      <x:c r="F22" s="34" t="str">
        <x:v>$0.00</x:v>
      </x:c>
      <x:c r="G22" s="33" t="d">
        <x:v>2026-10-21T00:00:00.000Z</x:v>
      </x:c>
      <x:c r="H22" s="31" t="str">
        <x:v>Open</x:v>
      </x:c>
      <x:c r="I22" s="35" t="str">
        <x:v>Exact duplicate of INV-1007; remove one copy.</x:v>
      </x:c>
    </x:row>
    <x:row r="23" ht="23" customHeight="1">
      <x:c r="A23" s="3" t="str">
        <x:v>INV-1008</x:v>
      </x:c>
      <x:c r="B23" s="3" t="str">
        <x:v>Demo Client 08</x:v>
      </x:c>
      <x:c r="C23" s="3" t="str">
        <x:v>Seasonal service</x:v>
      </x:c>
      <x:c r="D23" s="19" t="d">
        <x:v>2026-10-08T00:00:00.000Z</x:v>
      </x:c>
      <x:c r="E23" s="13" t="n">
        <x:v>610</x:v>
      </x:c>
      <x:c r="F23" s="13" t="n">
        <x:v>0</x:v>
      </x:c>
      <x:c r="G23" s="19" t="d">
        <x:v>2026-10-22T00:00:00.000Z</x:v>
      </x:c>
      <x:c r="H23" s="3" t="str">
        <x:v>Open</x:v>
      </x:c>
      <x:c r="I23" s="18" t="str"/>
    </x:row>
    <x:row r="24" ht="23" customHeight="1">
      <x:c r="A24" s="3" t="str">
        <x:v>INV-1009</x:v>
      </x:c>
      <x:c r="B24" s="3" t="str">
        <x:v>Demo Client 09</x:v>
      </x:c>
      <x:c r="C24" s="3" t="str">
        <x:v>Maintenance visit</x:v>
      </x:c>
      <x:c r="D24" s="20" t="str">
        <x:v>2026-10-09</x:v>
      </x:c>
      <x:c r="E24" s="30" t="str">
        <x:v>$360.00</x:v>
      </x:c>
      <x:c r="F24" s="30" t="n">
        <x:v>360</x:v>
      </x:c>
      <x:c r="G24" s="20" t="str">
        <x:v>2026-10-23</x:v>
      </x:c>
      <x:c r="H24" s="3" t="str">
        <x:v>Paid</x:v>
      </x:c>
      <x:c r="I24" s="18" t="str">
        <x:v>Amount and dates stored as text.</x:v>
      </x:c>
    </x:row>
    <x:row r="25" ht="23" customHeight="1">
      <x:c r="A25" s="3" t="str">
        <x:v>INV-1010</x:v>
      </x:c>
      <x:c r="B25" s="3" t="str">
        <x:v>Demo Client 10</x:v>
      </x:c>
      <x:c r="C25" s="3" t="str">
        <x:v>Drain cleaning</x:v>
      </x:c>
      <x:c r="D25" s="19" t="d">
        <x:v>2026-10-10T00:00:00.000Z</x:v>
      </x:c>
      <x:c r="E25" s="13" t="n">
        <x:v>1125</x:v>
      </x:c>
      <x:c r="F25" s="13" t="n">
        <x:v>563</x:v>
      </x:c>
      <x:c r="G25" s="19" t="d">
        <x:v>2026-10-24T00:00:00.000Z</x:v>
      </x:c>
      <x:c r="H25" s="3" t="str">
        <x:v>Open</x:v>
      </x:c>
      <x:c r="I25" s="18" t="str"/>
    </x:row>
    <x:row r="26" ht="23" customHeight="1">
      <x:c r="A26" s="3" t="str">
        <x:v>INV-1011</x:v>
      </x:c>
      <x:c r="B26" s="3" t="str">
        <x:v>Demo Client 11</x:v>
      </x:c>
      <x:c r="C26" s="3" t="str">
        <x:v>Fixture installation</x:v>
      </x:c>
      <x:c r="D26" s="19" t="d">
        <x:v>2026-10-11T00:00:00.000Z</x:v>
      </x:c>
      <x:c r="E26" s="13" t="n">
        <x:v>280</x:v>
      </x:c>
      <x:c r="F26" s="13" t="n">
        <x:v>0</x:v>
      </x:c>
      <x:c r="G26" s="19" t="d">
        <x:v>2026-10-25T00:00:00.000Z</x:v>
      </x:c>
      <x:c r="H26" s="3" t="str">
        <x:v>Open</x:v>
      </x:c>
      <x:c r="I26" s="18" t="str"/>
    </x:row>
    <x:row r="27" ht="23" customHeight="1">
      <x:c r="A27" s="3" t="str">
        <x:v>INV-1012</x:v>
      </x:c>
      <x:c r="B27" s="3" t="str">
        <x:v>Demo Client 12</x:v>
      </x:c>
      <x:c r="C27" s="3" t="str">
        <x:v>Seasonal service</x:v>
      </x:c>
      <x:c r="D27" s="19" t="d">
        <x:v>2026-10-12T00:00:00.000Z</x:v>
      </x:c>
      <x:c r="E27" s="13" t="n">
        <x:v>540</x:v>
      </x:c>
      <x:c r="F27" s="13" t="n">
        <x:v>0</x:v>
      </x:c>
      <x:c r="G27" s="19" t="d">
        <x:v>2026-10-26T00:00:00.000Z</x:v>
      </x:c>
      <x:c r="H27" s="3" t="str">
        <x:v>Open</x:v>
      </x:c>
      <x:c r="I27" s="18" t="str"/>
    </x:row>
    <x:row r="28" ht="23" customHeight="1">
      <x:c r="A28" s="3" t="str">
        <x:v>INV-1013</x:v>
      </x:c>
      <x:c r="B28" s="3" t="str">
        <x:v>Demo Client 13</x:v>
      </x:c>
      <x:c r="C28" s="3" t="str">
        <x:v>Maintenance visit</x:v>
      </x:c>
      <x:c r="D28" s="20" t="str">
        <x:v>2026-10-13</x:v>
      </x:c>
      <x:c r="E28" s="30" t="str">
        <x:v>$795.00</x:v>
      </x:c>
      <x:c r="F28" s="30" t="str">
        <x:v>$795.00</x:v>
      </x:c>
      <x:c r="G28" s="20" t="str">
        <x:v>2026-10-27</x:v>
      </x:c>
      <x:c r="H28" s="3" t="str">
        <x:v>Paid</x:v>
      </x:c>
      <x:c r="I28" s="18" t="str">
        <x:v>Amount and dates stored as text.</x:v>
      </x:c>
    </x:row>
    <x:row r="29" ht="23" customHeight="1">
      <x:c r="A29" s="3" t="str">
        <x:v>INV-1014</x:v>
      </x:c>
      <x:c r="B29" s="3" t="str">
        <x:v>Demo Client 14</x:v>
      </x:c>
      <x:c r="C29" s="3" t="str">
        <x:v>Drain cleaning</x:v>
      </x:c>
      <x:c r="D29" s="19" t="d">
        <x:v>2026-10-14T00:00:00.000Z</x:v>
      </x:c>
      <x:c r="E29" s="13" t="n">
        <x:v>220</x:v>
      </x:c>
      <x:c r="F29" s="13" t="n">
        <x:v>110</x:v>
      </x:c>
      <x:c r="G29" s="19" t="d">
        <x:v>2026-10-28T00:00:00.000Z</x:v>
      </x:c>
      <x:c r="H29" s="3" t="str">
        <x:v>Open</x:v>
      </x:c>
      <x:c r="I29" s="18" t="str"/>
    </x:row>
    <x:row r="30" ht="23" customHeight="1">
      <x:c r="A30" s="3" t="str">
        <x:v>INV-1015</x:v>
      </x:c>
      <x:c r="B30" s="3" t="str">
        <x:v>Demo Client 15</x:v>
      </x:c>
      <x:c r="C30" s="3" t="str">
        <x:v>Fixture installation</x:v>
      </x:c>
      <x:c r="D30" s="19" t="d">
        <x:v>2026-10-15T00:00:00.000Z</x:v>
      </x:c>
      <x:c r="E30" s="13" t="n">
        <x:v>985</x:v>
      </x:c>
      <x:c r="F30" s="13" t="n">
        <x:v>0</x:v>
      </x:c>
      <x:c r="G30" s="19" t="d">
        <x:v>2026-10-29T00:00:00.000Z</x:v>
      </x:c>
      <x:c r="H30" s="3" t="str">
        <x:v>Open</x:v>
      </x:c>
      <x:c r="I30" s="18" t="str"/>
    </x:row>
    <x:row r="31" ht="23" customHeight="1">
      <x:c r="A31" s="3" t="str">
        <x:v>INV-1016</x:v>
      </x:c>
      <x:c r="B31" s="3" t="str">
        <x:v>Demo Client 16</x:v>
      </x:c>
      <x:c r="C31" s="3" t="str">
        <x:v>Seasonal service</x:v>
      </x:c>
      <x:c r="D31" s="19" t="d">
        <x:v>2026-10-16T00:00:00.000Z</x:v>
      </x:c>
      <x:c r="E31" s="13" t="n">
        <x:v>450</x:v>
      </x:c>
      <x:c r="F31" s="13" t="n">
        <x:v>0</x:v>
      </x:c>
      <x:c r="G31" s="19" t="d">
        <x:v>2026-10-30T00:00:00.000Z</x:v>
      </x:c>
      <x:c r="H31" s="3" t="str">
        <x:v>Open</x:v>
      </x:c>
      <x:c r="I31" s="18" t="str"/>
    </x:row>
    <x:row r="32" ht="23" customHeight="1">
      <x:c r="A32" s="3" t="str">
        <x:v>INV-1017</x:v>
      </x:c>
      <x:c r="B32" s="3" t="str">
        <x:v>Demo Client 17</x:v>
      </x:c>
      <x:c r="C32" s="3" t="str">
        <x:v>Maintenance visit</x:v>
      </x:c>
      <x:c r="D32" s="20" t="str">
        <x:v>2026-10-17</x:v>
      </x:c>
      <x:c r="E32" s="30" t="str">
        <x:v>$675.00</x:v>
      </x:c>
      <x:c r="F32" s="30" t="n">
        <x:v>675</x:v>
      </x:c>
      <x:c r="G32" s="20" t="str">
        <x:v>2026-10-31</x:v>
      </x:c>
      <x:c r="H32" s="3" t="str">
        <x:v>Paid</x:v>
      </x:c>
      <x:c r="I32" s="18" t="str">
        <x:v>Amount and dates stored as text.</x:v>
      </x:c>
    </x:row>
    <x:row r="33" ht="23" customHeight="1">
      <x:c r="A33" s="3" t="str">
        <x:v>INV-1018</x:v>
      </x:c>
      <x:c r="B33" s="3" t="str">
        <x:v>Demo Client 18</x:v>
      </x:c>
      <x:c r="C33" s="3" t="str">
        <x:v>Drain cleaning</x:v>
      </x:c>
      <x:c r="D33" s="19" t="d">
        <x:v>2026-10-18T00:00:00.000Z</x:v>
      </x:c>
      <x:c r="E33" s="13" t="n">
        <x:v>310</x:v>
      </x:c>
      <x:c r="F33" s="13" t="n">
        <x:v>155</x:v>
      </x:c>
      <x:c r="G33" s="19" t="d">
        <x:v>2026-11-01T00:00:00.000Z</x:v>
      </x:c>
      <x:c r="H33" s="3" t="str">
        <x:v>Open</x:v>
      </x:c>
      <x:c r="I33" s="18" t="str"/>
    </x:row>
    <x:row r="34" ht="23" customHeight="1">
      <x:c r="A34" s="3" t="str">
        <x:v>INV-1019</x:v>
      </x:c>
      <x:c r="B34" s="3" t="str">
        <x:v>Demo Client 19</x:v>
      </x:c>
      <x:c r="C34" s="3" t="str">
        <x:v>Fixture installation</x:v>
      </x:c>
      <x:c r="D34" s="19" t="d">
        <x:v>2026-10-19T00:00:00.000Z</x:v>
      </x:c>
      <x:c r="E34" s="13" t="n">
        <x:v>1450</x:v>
      </x:c>
      <x:c r="F34" s="13" t="str">
        <x:v>$0.00</x:v>
      </x:c>
      <x:c r="G34" s="19" t="d">
        <x:v>2026-11-02T00:00:00.000Z</x:v>
      </x:c>
      <x:c r="H34" s="3" t="str">
        <x:v>Open</x:v>
      </x:c>
      <x:c r="I34" s="18" t="str"/>
    </x:row>
    <x:row r="35" ht="23" customHeight="1">
      <x:c r="A35" s="3" t="str">
        <x:v>INV-1020</x:v>
      </x:c>
      <x:c r="B35" s="3" t="str">
        <x:v>Demo Client 20</x:v>
      </x:c>
      <x:c r="C35" s="3" t="str">
        <x:v>Seasonal service</x:v>
      </x:c>
      <x:c r="D35" s="19" t="d">
        <x:v>2026-10-20T00:00:00.000Z</x:v>
      </x:c>
      <x:c r="E35" s="13" t="n">
        <x:v>565</x:v>
      </x:c>
      <x:c r="F35" s="13" t="n">
        <x:v>0</x:v>
      </x:c>
      <x:c r="G35" s="19" t="d">
        <x:v>2026-11-03T00:00:00.000Z</x:v>
      </x:c>
      <x:c r="H35" s="3" t="str">
        <x:v>Open</x:v>
      </x:c>
      <x:c r="I35" s="18" t="str"/>
    </x:row>
    <x:row r="36" ht="23" customHeight="1">
      <x:c r="A36" s="3" t="str">
        <x:v>INV-1021</x:v>
      </x:c>
      <x:c r="B36" s="3" t="str">
        <x:v>Demo Client 21</x:v>
      </x:c>
      <x:c r="C36" s="3" t="str">
        <x:v>Maintenance visit</x:v>
      </x:c>
      <x:c r="D36" s="20" t="str">
        <x:v>2026-10-21</x:v>
      </x:c>
      <x:c r="E36" s="30" t="str">
        <x:v>$390.00</x:v>
      </x:c>
      <x:c r="F36" s="30" t="n">
        <x:v>390</x:v>
      </x:c>
      <x:c r="G36" s="20" t="str">
        <x:v>2026-11-04</x:v>
      </x:c>
      <x:c r="H36" s="3" t="str">
        <x:v>Paid</x:v>
      </x:c>
      <x:c r="I36" s="18" t="str">
        <x:v>Amount and dates stored as text.</x:v>
      </x:c>
    </x:row>
    <x:row r="37" ht="23" customHeight="1">
      <x:c r="A37" s="3" t="str">
        <x:v>INV-1022</x:v>
      </x:c>
      <x:c r="B37" s="3" t="str">
        <x:v>Demo Client 22</x:v>
      </x:c>
      <x:c r="C37" s="3" t="str">
        <x:v>Drain cleaning</x:v>
      </x:c>
      <x:c r="D37" s="19" t="d">
        <x:v>2026-10-22T00:00:00.000Z</x:v>
      </x:c>
      <x:c r="E37" s="13" t="n">
        <x:v>825</x:v>
      </x:c>
      <x:c r="F37" s="13" t="n">
        <x:v>413</x:v>
      </x:c>
      <x:c r="G37" s="19" t="d">
        <x:v>2026-11-05T00:00:00.000Z</x:v>
      </x:c>
      <x:c r="H37" s="3" t="str">
        <x:v>Open</x:v>
      </x:c>
      <x:c r="I37" s="18" t="str"/>
    </x:row>
    <x:row r="38" ht="23" customHeight="1">
      <x:c r="A38" s="3" t="str">
        <x:v>INV-1023</x:v>
      </x:c>
      <x:c r="B38" s="3" t="str">
        <x:v>Demo Client 23</x:v>
      </x:c>
      <x:c r="C38" s="3" t="str">
        <x:v>Fixture installation</x:v>
      </x:c>
      <x:c r="D38" s="19" t="d">
        <x:v>2026-10-23T00:00:00.000Z</x:v>
      </x:c>
      <x:c r="E38" s="13" t="n">
        <x:v>260</x:v>
      </x:c>
      <x:c r="F38" s="13" t="n">
        <x:v>0</x:v>
      </x:c>
      <x:c r="G38" s="19" t="d">
        <x:v>2026-11-06T00:00:00.000Z</x:v>
      </x:c>
      <x:c r="H38" s="3" t="str">
        <x:v>Open</x:v>
      </x:c>
      <x:c r="I38" s="18" t="str"/>
    </x:row>
    <x:row r="39" ht="23" customHeight="1">
      <x:c r="A39" s="3" t="str">
        <x:v>INV-1024</x:v>
      </x:c>
      <x:c r="B39" s="3" t="str">
        <x:v>Demo Client 24</x:v>
      </x:c>
      <x:c r="C39" s="3" t="str">
        <x:v>Seasonal service</x:v>
      </x:c>
      <x:c r="D39" s="19" t="d">
        <x:v>2026-10-24T00:00:00.000Z</x:v>
      </x:c>
      <x:c r="E39" s="13" t="n">
        <x:v>1035</x:v>
      </x:c>
      <x:c r="F39" s="13" t="n">
        <x:v>0</x:v>
      </x:c>
      <x:c r="G39" s="19" t="d">
        <x:v>2026-11-07T00:00:00.000Z</x:v>
      </x:c>
      <x:c r="H39" s="3" t="str">
        <x:v>Open</x:v>
      </x:c>
      <x:c r="I39" s="18" t="str"/>
    </x:row>
    <x:row r="40" ht="23" customHeight="1">
      <x:c r="A40" s="3"/>
      <x:c r="B40" s="3"/>
      <x:c r="C40" s="3"/>
      <x:c r="D40" s="3"/>
      <x:c r="E40" s="3"/>
      <x:c r="F40" s="3"/>
      <x:c r="G40" s="3"/>
      <x:c r="H40" s="3"/>
      <x:c r="I40" s="3"/>
    </x:row>
    <x:row r="41" ht="23" customHeight="1">
      <x:c r="A41" s="3"/>
      <x:c r="B41" s="3"/>
      <x:c r="C41" s="3"/>
      <x:c r="D41" s="3"/>
      <x:c r="E41" s="3"/>
      <x:c r="F41" s="3"/>
      <x:c r="G41" s="3"/>
      <x:c r="H41" s="3"/>
      <x:c r="I41" s="3"/>
    </x:row>
    <x:row r="42" ht="23" customHeight="1">
      <x:c r="A42" s="3" t="str">
        <x:v>Before intentionally retains the errors so the repair can be inspected.</x:v>
      </x:c>
      <x:c r="B42" s="3"/>
      <x:c r="C42" s="3"/>
      <x:c r="D42" s="3"/>
      <x:c r="E42" s="3"/>
      <x:c r="F42" s="3"/>
      <x:c r="G42" s="3"/>
      <x:c r="H42" s="3"/>
      <x:c r="I42" s="3"/>
    </x:row>
    <x:row r="43" ht="23" customHeight="1">
      <x:c r="A43" s="3" t="str">
        <x:v>All data was created for this example. These are not WorkFlow Fix Studios sales.</x:v>
      </x:c>
      <x:c r="B43" s="3"/>
      <x:c r="C43" s="3"/>
      <x:c r="D43" s="3"/>
      <x:c r="E43" s="3"/>
      <x:c r="F43" s="3"/>
      <x:c r="G43" s="3"/>
      <x:c r="H43" s="3"/>
      <x:c r="I43" s="3"/>
    </x:row>
    <x:row r="44" ht="23" customHeight="1">
      <x:c r="A44" s="3"/>
      <x:c r="B44" s="3"/>
      <x:c r="C44" s="3"/>
      <x:c r="D44" s="3"/>
      <x:c r="E44" s="3"/>
      <x:c r="F44" s="3"/>
      <x:c r="G44" s="3"/>
      <x:c r="H44" s="3"/>
      <x:c r="I44" s="3"/>
    </x:row>
    <x:row r="45" ht="23" customHeight="1">
      <x:c r="A45" s="3"/>
      <x:c r="B45" s="3"/>
      <x:c r="C45" s="3"/>
      <x:c r="D45" s="3"/>
      <x:c r="E45" s="3"/>
      <x:c r="F45" s="3"/>
      <x:c r="G45" s="3"/>
      <x:c r="H45" s="3"/>
      <x:c r="I45" s="3"/>
    </x:row>
    <x:row r="46" ht="23" customHeight="1">
      <x:c r="A46" s="3"/>
      <x:c r="B46" s="3"/>
      <x:c r="C46" s="3"/>
      <x:c r="D46" s="3"/>
      <x:c r="E46" s="3"/>
      <x:c r="F46" s="3"/>
      <x:c r="G46" s="3"/>
      <x:c r="H46" s="3"/>
      <x:c r="I46" s="3"/>
    </x:row>
  </x:sheetData>
  <x:pageMargins left="0.7" right="0.7" top="0.75" bottom="0.75" header="0.3" footer="0.3"/>
</x:worksheet>
</file>